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992"/>
  </bookViews>
  <sheets>
    <sheet name="Diadora" sheetId="1" r:id="rId1"/>
  </sheets>
  <definedNames>
    <definedName name="_xlnm._FilterDatabase" localSheetId="0">Diadora!$B$3:$H$3</definedName>
    <definedName name="_xlnm.Print_Area" localSheetId="0">Diadora!$A$1:$I$8</definedName>
    <definedName name="_xlnm.Print_Titles" localSheetId="0">Diadora!$3:$3</definedName>
  </definedNames>
  <calcPr calcId="145621" iterateDelta="1E-4"/>
</workbook>
</file>

<file path=xl/calcChain.xml><?xml version="1.0" encoding="utf-8"?>
<calcChain xmlns="http://schemas.openxmlformats.org/spreadsheetml/2006/main">
  <c r="H5" i="1" l="1"/>
  <c r="H4" i="1"/>
  <c r="H6" i="1"/>
  <c r="G8" i="1"/>
  <c r="K6" i="1"/>
  <c r="J5" i="1"/>
  <c r="K5" i="1"/>
  <c r="K8" i="1" s="1"/>
  <c r="K4" i="1"/>
  <c r="H8" i="1" l="1"/>
</calcChain>
</file>

<file path=xl/sharedStrings.xml><?xml version="1.0" encoding="utf-8"?>
<sst xmlns="http://schemas.openxmlformats.org/spreadsheetml/2006/main" count="20" uniqueCount="19">
  <si>
    <t>Picture</t>
  </si>
  <si>
    <t>Product line</t>
  </si>
  <si>
    <t>Product code</t>
  </si>
  <si>
    <t>Case PACK</t>
  </si>
  <si>
    <t>Product description</t>
  </si>
  <si>
    <t>Unit Cost Euro</t>
  </si>
  <si>
    <t>UNIT</t>
  </si>
  <si>
    <t>Tot Value EURO</t>
  </si>
  <si>
    <t>RRP</t>
  </si>
  <si>
    <t>Pieces per pallet</t>
  </si>
  <si>
    <t>total Pallets</t>
  </si>
  <si>
    <t>Blue 654</t>
  </si>
  <si>
    <t>G29DI08411003</t>
  </si>
  <si>
    <t>Lady Hooded Sweatshirt S/M</t>
  </si>
  <si>
    <t>G29DI08411004</t>
  </si>
  <si>
    <t>Lady Hooded Sweatshirt M/L</t>
  </si>
  <si>
    <t>Gold Collection</t>
  </si>
  <si>
    <t>G30DI07610003</t>
  </si>
  <si>
    <t>Ladies Fleece Jacket size 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</si>
</sst>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\-??_-;_-@_-"/>
    <numFmt numFmtId="165" formatCode="_-&quot;€ &quot;* #,##0.00_-;&quot;-€ &quot;* #,##0.00_-;_-&quot;€ &quot;* \-??_-;_-@_-"/>
    <numFmt numFmtId="166" formatCode="_-[$€-2]\ * #,##0.00_-;\-[$€-2]\ * #,##0.00_-;_-[$€-2]\ * \-??_-;_-@_-"/>
    <numFmt numFmtId="167" formatCode="_-[$£-809]* #,##0.00_-;\-[$£-809]* #,##0.00_-;_-[$£-809]* \-??_-;_-@_-"/>
    <numFmt numFmtId="168" formatCode="_-* #,##0_-;\-* #,##0_-;_-* \-??_-;_-@_-"/>
    <numFmt numFmtId="169" formatCode="_-* #,##0.0_-;\-* #,##0.0_-;_-* \-??_-;_-@_-"/>
  </numFmts>
  <fonts count="8" x14ac:knownFonts="1">
    <font>
      <sz val="11"/>
      <color rgb="FF000000"/>
      <name val="Calibri"/>
      <family val="2"/>
      <charset val="1"/>
    </font>
    <font>
      <b/>
      <sz val="11"/>
      <color indexed="55"/>
      <name val="Calibri"/>
      <family val="2"/>
      <charset val="1"/>
    </font>
    <font>
      <sz val="11"/>
      <name val="Calibri"/>
      <family val="2"/>
      <charset val="1"/>
    </font>
    <font>
      <sz val="28"/>
      <name val="Calibri"/>
      <family val="2"/>
      <charset val="1"/>
    </font>
    <font>
      <b/>
      <sz val="12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19"/>
      </patternFill>
    </fill>
    <fill>
      <patternFill patternType="solid">
        <fgColor indexed="23"/>
        <bgColor indexed="3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6" fillId="0" borderId="0" applyBorder="0" applyProtection="0"/>
    <xf numFmtId="165" fontId="6" fillId="0" borderId="0" applyBorder="0" applyProtection="0"/>
    <xf numFmtId="0" fontId="7" fillId="0" borderId="0"/>
  </cellStyleXfs>
  <cellXfs count="26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165" fontId="1" fillId="0" borderId="0" xfId="2" applyFont="1" applyAlignment="1" applyProtection="1">
      <alignment horizontal="center"/>
    </xf>
    <xf numFmtId="164" fontId="0" fillId="0" borderId="0" xfId="1" applyFont="1" applyAlignment="1" applyProtection="1">
      <alignment horizontal="center"/>
    </xf>
    <xf numFmtId="165" fontId="0" fillId="0" borderId="0" xfId="2" applyFont="1" applyAlignment="1" applyProtection="1">
      <alignment horizontal="center"/>
    </xf>
    <xf numFmtId="0" fontId="4" fillId="2" borderId="1" xfId="3" applyFont="1" applyFill="1" applyBorder="1" applyAlignment="1" applyProtection="1">
      <alignment horizontal="center" vertical="center" wrapText="1"/>
    </xf>
    <xf numFmtId="166" fontId="4" fillId="2" borderId="1" xfId="2" applyNumberFormat="1" applyFont="1" applyFill="1" applyBorder="1" applyAlignment="1" applyProtection="1">
      <alignment horizontal="center" vertical="center" wrapText="1"/>
    </xf>
    <xf numFmtId="167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3" applyFont="1" applyBorder="1" applyAlignment="1" applyProtection="1">
      <alignment vertical="center"/>
    </xf>
    <xf numFmtId="0" fontId="2" fillId="0" borderId="1" xfId="3" applyFont="1" applyBorder="1" applyAlignment="1" applyProtection="1">
      <alignment horizontal="center" vertical="center"/>
    </xf>
    <xf numFmtId="166" fontId="5" fillId="0" borderId="1" xfId="2" applyNumberFormat="1" applyFont="1" applyBorder="1" applyAlignment="1" applyProtection="1">
      <alignment horizontal="center" vertical="center"/>
    </xf>
    <xf numFmtId="168" fontId="2" fillId="0" borderId="1" xfId="1" applyNumberFormat="1" applyFont="1" applyBorder="1" applyAlignment="1" applyProtection="1">
      <alignment horizontal="center" vertical="center"/>
    </xf>
    <xf numFmtId="166" fontId="2" fillId="0" borderId="1" xfId="2" applyNumberFormat="1" applyFont="1" applyBorder="1" applyAlignment="1" applyProtection="1">
      <alignment horizontal="center" vertical="center"/>
    </xf>
    <xf numFmtId="165" fontId="2" fillId="0" borderId="1" xfId="2" applyFont="1" applyBorder="1" applyAlignment="1" applyProtection="1">
      <alignment horizontal="center" vertical="center"/>
    </xf>
    <xf numFmtId="169" fontId="2" fillId="0" borderId="1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/>
    </xf>
    <xf numFmtId="166" fontId="5" fillId="0" borderId="0" xfId="2" applyNumberFormat="1" applyFont="1" applyBorder="1" applyAlignment="1" applyProtection="1">
      <alignment horizontal="center"/>
    </xf>
    <xf numFmtId="169" fontId="2" fillId="0" borderId="0" xfId="0" applyNumberFormat="1" applyFont="1" applyProtection="1"/>
    <xf numFmtId="0" fontId="2" fillId="0" borderId="0" xfId="0" applyFont="1" applyBorder="1" applyAlignment="1" applyProtection="1">
      <alignment horizontal="center"/>
    </xf>
    <xf numFmtId="164" fontId="3" fillId="0" borderId="1" xfId="1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Explanatory Text" xfId="3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7DEE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838200</xdr:rowOff>
    </xdr:from>
    <xdr:to>
      <xdr:col>0</xdr:col>
      <xdr:colOff>1866900</xdr:colOff>
      <xdr:row>4</xdr:row>
      <xdr:rowOff>733425</xdr:rowOff>
    </xdr:to>
    <xdr:pic>
      <xdr:nvPicPr>
        <xdr:cNvPr id="1025" name="Immagin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076450"/>
          <a:ext cx="18383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</xdr:row>
      <xdr:rowOff>19050</xdr:rowOff>
    </xdr:from>
    <xdr:to>
      <xdr:col>0</xdr:col>
      <xdr:colOff>1323975</xdr:colOff>
      <xdr:row>5</xdr:row>
      <xdr:rowOff>1581150</xdr:rowOff>
    </xdr:to>
    <xdr:pic>
      <xdr:nvPicPr>
        <xdr:cNvPr id="1026" name="Immagin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3714750"/>
          <a:ext cx="12477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1981200</xdr:colOff>
      <xdr:row>0</xdr:row>
      <xdr:rowOff>285750</xdr:rowOff>
    </xdr:from>
    <xdr:to>
      <xdr:col>7</xdr:col>
      <xdr:colOff>1104900</xdr:colOff>
      <xdr:row>0</xdr:row>
      <xdr:rowOff>828675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48600" y="285750"/>
          <a:ext cx="3152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zoomScalePageLayoutView="96" workbookViewId="0">
      <selection activeCell="C8" sqref="C8"/>
    </sheetView>
  </sheetViews>
  <sheetFormatPr defaultRowHeight="15" x14ac:dyDescent="0.25"/>
  <cols>
    <col min="1" max="1" width="29.7109375" style="1" customWidth="1"/>
    <col min="2" max="2" width="16" style="1" customWidth="1"/>
    <col min="3" max="4" width="21.140625" style="2" customWidth="1"/>
    <col min="5" max="5" width="35.5703125" style="2" customWidth="1"/>
    <col min="6" max="6" width="14.5703125" style="3" customWidth="1"/>
    <col min="7" max="7" width="10.28515625" style="4" customWidth="1"/>
    <col min="8" max="8" width="17.28515625" style="5" customWidth="1"/>
    <col min="9" max="9" width="15.5703125" style="2" customWidth="1"/>
    <col min="10" max="10" width="12.140625" style="1" customWidth="1"/>
    <col min="11" max="16384" width="9.140625" style="1"/>
  </cols>
  <sheetData>
    <row r="1" spans="1:11" ht="87.75" customHeight="1" x14ac:dyDescent="0.25">
      <c r="A1" s="22"/>
      <c r="B1" s="22"/>
      <c r="C1" s="23"/>
      <c r="D1" s="23"/>
      <c r="E1" s="23"/>
      <c r="F1" s="23"/>
      <c r="G1" s="23"/>
      <c r="H1" s="23"/>
      <c r="I1" s="23"/>
      <c r="J1"/>
      <c r="K1"/>
    </row>
    <row r="2" spans="1:11" ht="9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/>
      <c r="K2"/>
    </row>
    <row r="3" spans="1:11" ht="66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8" t="s">
        <v>6</v>
      </c>
      <c r="H3" s="7" t="s">
        <v>7</v>
      </c>
      <c r="I3" s="9" t="s">
        <v>8</v>
      </c>
      <c r="J3" s="10" t="s">
        <v>9</v>
      </c>
      <c r="K3" s="10" t="s">
        <v>10</v>
      </c>
    </row>
    <row r="4" spans="1:11" ht="63.75" customHeight="1" x14ac:dyDescent="0.25">
      <c r="A4" s="25"/>
      <c r="B4" s="12" t="s">
        <v>11</v>
      </c>
      <c r="C4" s="13" t="s">
        <v>12</v>
      </c>
      <c r="D4" s="13">
        <v>8</v>
      </c>
      <c r="E4" s="13" t="s">
        <v>13</v>
      </c>
      <c r="F4" s="14">
        <v>9.99</v>
      </c>
      <c r="G4" s="15">
        <v>1763</v>
      </c>
      <c r="H4" s="16">
        <f>+F4*G4</f>
        <v>17612.37</v>
      </c>
      <c r="I4" s="17">
        <v>39</v>
      </c>
      <c r="J4" s="18">
        <v>144</v>
      </c>
      <c r="K4" s="18">
        <f>+G4/J4</f>
        <v>12.243055555555555</v>
      </c>
    </row>
    <row r="5" spans="1:11" ht="63.75" customHeight="1" x14ac:dyDescent="0.25">
      <c r="A5" s="25"/>
      <c r="B5" s="12" t="s">
        <v>11</v>
      </c>
      <c r="C5" s="13" t="s">
        <v>14</v>
      </c>
      <c r="D5" s="13">
        <v>8</v>
      </c>
      <c r="E5" s="13" t="s">
        <v>15</v>
      </c>
      <c r="F5" s="14">
        <v>9.99</v>
      </c>
      <c r="G5" s="15">
        <v>1787</v>
      </c>
      <c r="H5" s="16">
        <f>+F5*G5</f>
        <v>17852.13</v>
      </c>
      <c r="I5" s="17">
        <v>39</v>
      </c>
      <c r="J5" s="18">
        <f>+J4</f>
        <v>144</v>
      </c>
      <c r="K5" s="18">
        <f>+G5/J5</f>
        <v>12.409722222222221</v>
      </c>
    </row>
    <row r="6" spans="1:11" ht="126.75" customHeight="1" x14ac:dyDescent="0.25">
      <c r="A6" s="11"/>
      <c r="B6" s="12" t="s">
        <v>16</v>
      </c>
      <c r="C6" s="13" t="s">
        <v>17</v>
      </c>
      <c r="D6" s="13">
        <v>8</v>
      </c>
      <c r="E6" s="13" t="s">
        <v>18</v>
      </c>
      <c r="F6" s="14">
        <v>9.99</v>
      </c>
      <c r="G6" s="15">
        <v>7774</v>
      </c>
      <c r="H6" s="16">
        <f>+F6*G6</f>
        <v>77662.259999999995</v>
      </c>
      <c r="I6" s="17">
        <v>39</v>
      </c>
      <c r="J6" s="18">
        <v>128</v>
      </c>
      <c r="K6" s="18">
        <f>+G6/J6</f>
        <v>60.734375</v>
      </c>
    </row>
    <row r="7" spans="1:11" x14ac:dyDescent="0.25">
      <c r="E7"/>
      <c r="G7"/>
      <c r="H7"/>
      <c r="K7"/>
    </row>
    <row r="8" spans="1:11" x14ac:dyDescent="0.25">
      <c r="E8"/>
      <c r="G8" s="19">
        <f>SUM(G4:G7)</f>
        <v>11324</v>
      </c>
      <c r="H8" s="20">
        <f>SUM(H4:H7)</f>
        <v>113126.76</v>
      </c>
      <c r="K8" s="21">
        <f>SUM(K4:K7)</f>
        <v>85.387152777777771</v>
      </c>
    </row>
  </sheetData>
  <autoFilter ref="B3:H3"/>
  <mergeCells count="4">
    <mergeCell ref="A1:B1"/>
    <mergeCell ref="C1:I1"/>
    <mergeCell ref="A2:I2"/>
    <mergeCell ref="A4:A5"/>
  </mergeCells>
  <phoneticPr fontId="0" type="noConversion"/>
  <pageMargins left="0.70833333333333304" right="0.70833333333333304" top="0.35416666666666702" bottom="0.35416666666666702" header="0.51180555555555496" footer="0.51180555555555496"/>
  <pageSetup paperSize="0" scale="0" firstPageNumber="0" fitToHeight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Diadora</vt:lpstr>
      <vt:lpstr>Diadora!_FilterDatabase</vt:lpstr>
      <vt:lpstr>Diadora!Print_Area</vt:lpstr>
      <vt:lpstr>Diadora!Print_Titles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revision>1</cp:revision>
  <dcterms:created xsi:type="dcterms:W3CDTF">2015-02-11T15:08:17Z</dcterms:created>
  <dcterms:modified xsi:type="dcterms:W3CDTF">2018-02-07T08:17:32Z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